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13" i="1"/>
  <c r="H13" i="1"/>
  <c r="I13" i="1"/>
  <c r="J13" i="1"/>
  <c r="F13" i="1"/>
  <c r="G62" i="1" l="1"/>
  <c r="I62" i="1"/>
  <c r="G81" i="1"/>
  <c r="I81" i="1"/>
  <c r="H100" i="1"/>
  <c r="L176" i="1"/>
  <c r="L196" i="1" s="1"/>
  <c r="L195" i="1"/>
  <c r="J176" i="1"/>
  <c r="H176" i="1"/>
  <c r="I119" i="1"/>
  <c r="G119" i="1"/>
  <c r="I195" i="1"/>
  <c r="J195" i="1"/>
  <c r="H195" i="1"/>
  <c r="G195" i="1"/>
  <c r="G176" i="1"/>
  <c r="I176" i="1"/>
  <c r="H157" i="1"/>
  <c r="J157" i="1"/>
  <c r="I157" i="1"/>
  <c r="G157" i="1"/>
  <c r="I138" i="1"/>
  <c r="G138" i="1"/>
  <c r="J138" i="1"/>
  <c r="H138" i="1"/>
  <c r="J119" i="1"/>
  <c r="H119" i="1"/>
  <c r="J100" i="1"/>
  <c r="I100" i="1"/>
  <c r="G100" i="1"/>
  <c r="J81" i="1"/>
  <c r="H62" i="1"/>
  <c r="F62" i="1"/>
  <c r="J43" i="1"/>
  <c r="H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G196" i="1"/>
  <c r="H196" i="1"/>
  <c r="I196" i="1"/>
</calcChain>
</file>

<file path=xl/comments1.xml><?xml version="1.0" encoding="utf-8"?>
<comments xmlns="http://schemas.openxmlformats.org/spreadsheetml/2006/main">
  <authors>
    <author>www</author>
  </authors>
  <commentList>
    <comment ref="L196" authorId="0" shapeId="0">
      <text>
        <r>
          <rPr>
            <b/>
            <sz val="9"/>
            <color indexed="81"/>
            <rFont val="Tahoma"/>
            <family val="2"/>
            <charset val="204"/>
          </rPr>
          <t>www: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<sst xmlns="http://schemas.openxmlformats.org/spreadsheetml/2006/main" count="263" uniqueCount="85">
  <si>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</si>
  <si>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</si>
  <si>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</si>
  <si>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</si>
  <si>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</si>
  <si>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</si>
  <si>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</si>
  <si>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</si>
  <si>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</si>
  <si>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</si>
  <si>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</si>
  <si>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</si>
  <si>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</si>
  <si>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</si>
  <si>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</si>
  <si>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</si>
  <si>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</si>
  <si>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</si>
  <si>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</si>
  <si>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</si>
  <si>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</si>
  <si>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</si>
  <si>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</si>
  <si>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</si>
  <si>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</si>
  <si>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</si>
  <si>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</si>
  <si>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</si>
  <si>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</si>
  <si>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</si>
  <si>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</si>
  <si>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</si>
  <si>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</si>
  <si>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капусты белокачанной</t>
  </si>
  <si>
    <t>Картофельное пюре с маслом сливочным</t>
  </si>
  <si>
    <t>Сок фруктовый</t>
  </si>
  <si>
    <t>п/п</t>
  </si>
  <si>
    <t>Хлеб пшеничный</t>
  </si>
  <si>
    <t>Хлеб ржаной</t>
  </si>
  <si>
    <t>Яблоко</t>
  </si>
  <si>
    <t>Винегрет овощной</t>
  </si>
  <si>
    <t>Суп картофельный с клецками с курицей</t>
  </si>
  <si>
    <t>Кисель из повидла</t>
  </si>
  <si>
    <t>Фрукты</t>
  </si>
  <si>
    <t>Груша</t>
  </si>
  <si>
    <t>Борщ с картофелем с мясом говядины со сметаной</t>
  </si>
  <si>
    <t>Плов из говядины</t>
  </si>
  <si>
    <t>Чай с сахаром</t>
  </si>
  <si>
    <t>Мандарин</t>
  </si>
  <si>
    <t>Суп срыбными консервами</t>
  </si>
  <si>
    <t>Тефтеля из мяса говядины в молочном соусе</t>
  </si>
  <si>
    <t>Каша гречневая рассыпчатая с маслом сливочным</t>
  </si>
  <si>
    <t>Салат витаминный</t>
  </si>
  <si>
    <t>Солянка сборная мясная с ветчиной</t>
  </si>
  <si>
    <t>Котлета из мяса говядины п/ф</t>
  </si>
  <si>
    <t>Макароны отварные со сливочным маслом</t>
  </si>
  <si>
    <t>Салат сельдь с картофелем</t>
  </si>
  <si>
    <t>Суп гороховый с гренками с мясом говядины</t>
  </si>
  <si>
    <t>Гуляш из мяса говядины п/ф</t>
  </si>
  <si>
    <t>Компот из плодов и ягод сушеных</t>
  </si>
  <si>
    <t>Рассольник ленинградский с мясом говядины и сметаной</t>
  </si>
  <si>
    <t>Щи из свежей капусты картофелем с мясом говядины</t>
  </si>
  <si>
    <t>Бутерброд с сыром (35/21/5)</t>
  </si>
  <si>
    <t>Макароны отварные с маслом сливочным</t>
  </si>
  <si>
    <t>Бефстроганов</t>
  </si>
  <si>
    <t>Суп-харчо</t>
  </si>
  <si>
    <t>ТТК</t>
  </si>
  <si>
    <t>Голень куриная запеченая</t>
  </si>
  <si>
    <t>Винегрнт овощной</t>
  </si>
  <si>
    <t>Сок фруктовый яблочный</t>
  </si>
  <si>
    <t>Салат из свежих огурцов</t>
  </si>
  <si>
    <t>Суп с  картофельный с фрикадельками</t>
  </si>
  <si>
    <t>Рис отварной рассыпчатый</t>
  </si>
  <si>
    <t>Птица ( курица) в соусе томатном</t>
  </si>
  <si>
    <t>Бутерброд с сыром ( 35/21/5)</t>
  </si>
  <si>
    <t>Сок фруктовый ( яблочный)</t>
  </si>
  <si>
    <t>Свекольник</t>
  </si>
  <si>
    <t>Капуста тушеная</t>
  </si>
  <si>
    <t>салат  из свежих огурцов</t>
  </si>
  <si>
    <t>Рыба тушеная в сметанном соусе</t>
  </si>
  <si>
    <t>Каша перловая рассыпчатая</t>
  </si>
  <si>
    <t>Соус красный основной</t>
  </si>
  <si>
    <t>директор</t>
  </si>
  <si>
    <t>МКОУ "Солонецкая СОШ"</t>
  </si>
  <si>
    <t>Куницкий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</si>
</sst>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 t="s">
        <v>82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4">
        <v>45536</v>
      </c>
      <c r="I3" s="55"/>
      <c r="J3" s="55"/>
      <c r="K3" s="55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 t="s">
        <v>33</v>
      </c>
      <c r="F14" s="43">
        <v>60</v>
      </c>
      <c r="G14" s="43">
        <v>5.4</v>
      </c>
      <c r="H14" s="43">
        <v>7.53</v>
      </c>
      <c r="I14" s="43">
        <v>6.31</v>
      </c>
      <c r="J14" s="43">
        <v>119</v>
      </c>
      <c r="K14" s="44">
        <v>1</v>
      </c>
      <c r="L14" s="43">
        <v>3.84</v>
      </c>
    </row>
    <row r="15" spans="1:12" ht="15" x14ac:dyDescent="0.25">
      <c r="A15" s="23"/>
      <c r="B15" s="15"/>
      <c r="C15" s="11"/>
      <c r="D15" s="7" t="s">
        <v>23</v>
      </c>
      <c r="E15" s="42" t="s">
        <v>62</v>
      </c>
      <c r="F15" s="43">
        <v>60</v>
      </c>
      <c r="G15" s="43">
        <v>5.3</v>
      </c>
      <c r="H15" s="43">
        <v>7.4</v>
      </c>
      <c r="I15" s="43">
        <v>8.5</v>
      </c>
      <c r="J15" s="43">
        <v>106</v>
      </c>
      <c r="K15" s="44">
        <v>65</v>
      </c>
      <c r="L15" s="43">
        <v>17.2</v>
      </c>
    </row>
    <row r="16" spans="1:12" ht="15" x14ac:dyDescent="0.25">
      <c r="A16" s="23"/>
      <c r="B16" s="15"/>
      <c r="C16" s="11"/>
      <c r="D16" s="7" t="s">
        <v>24</v>
      </c>
      <c r="E16" s="42" t="s">
        <v>45</v>
      </c>
      <c r="F16" s="43">
        <v>250</v>
      </c>
      <c r="G16" s="43">
        <v>6.1</v>
      </c>
      <c r="H16" s="43">
        <v>8.3000000000000007</v>
      </c>
      <c r="I16" s="43">
        <v>25.9</v>
      </c>
      <c r="J16" s="43">
        <v>103</v>
      </c>
      <c r="K16" s="44">
        <v>94</v>
      </c>
      <c r="L16" s="43">
        <v>19.170000000000002</v>
      </c>
    </row>
    <row r="17" spans="1:12" ht="15" x14ac:dyDescent="0.25">
      <c r="A17" s="23"/>
      <c r="B17" s="15"/>
      <c r="C17" s="11"/>
      <c r="D17" s="7" t="s">
        <v>25</v>
      </c>
      <c r="E17" s="42" t="s">
        <v>46</v>
      </c>
      <c r="F17" s="43">
        <v>200</v>
      </c>
      <c r="G17" s="43">
        <v>10.14</v>
      </c>
      <c r="H17" s="43">
        <v>6.43</v>
      </c>
      <c r="I17" s="43">
        <v>28.65</v>
      </c>
      <c r="J17" s="43">
        <v>187</v>
      </c>
      <c r="K17" s="44">
        <v>330</v>
      </c>
      <c r="L17" s="43">
        <v>21.15</v>
      </c>
    </row>
    <row r="18" spans="1:12" ht="15" x14ac:dyDescent="0.25">
      <c r="A18" s="23"/>
      <c r="B18" s="15"/>
      <c r="C18" s="11"/>
      <c r="D18" s="7" t="s">
        <v>43</v>
      </c>
      <c r="E18" s="42" t="s">
        <v>48</v>
      </c>
      <c r="F18" s="43">
        <v>100</v>
      </c>
      <c r="G18" s="43">
        <v>0.8</v>
      </c>
      <c r="H18" s="43">
        <v>0.2</v>
      </c>
      <c r="I18" s="43">
        <v>7.5</v>
      </c>
      <c r="J18" s="43">
        <v>38</v>
      </c>
      <c r="K18" s="44" t="s">
        <v>36</v>
      </c>
      <c r="L18" s="43">
        <v>25.5</v>
      </c>
    </row>
    <row r="19" spans="1:12" ht="15" x14ac:dyDescent="0.25">
      <c r="A19" s="23"/>
      <c r="B19" s="15"/>
      <c r="C19" s="11"/>
      <c r="D19" s="7" t="s">
        <v>28</v>
      </c>
      <c r="E19" s="42" t="s">
        <v>37</v>
      </c>
      <c r="F19" s="43">
        <v>17.5</v>
      </c>
      <c r="G19" s="43">
        <v>3</v>
      </c>
      <c r="H19" s="43">
        <v>0.8</v>
      </c>
      <c r="I19" s="43">
        <v>18</v>
      </c>
      <c r="J19" s="43">
        <v>90</v>
      </c>
      <c r="K19" s="44" t="s">
        <v>36</v>
      </c>
      <c r="L19" s="43">
        <v>1.26</v>
      </c>
    </row>
    <row r="20" spans="1:12" ht="15" x14ac:dyDescent="0.25">
      <c r="A20" s="23"/>
      <c r="B20" s="15"/>
      <c r="C20" s="11"/>
      <c r="D20" s="7" t="s">
        <v>29</v>
      </c>
      <c r="E20" s="42" t="s">
        <v>38</v>
      </c>
      <c r="F20" s="43">
        <v>28</v>
      </c>
      <c r="G20" s="43">
        <v>2.6</v>
      </c>
      <c r="H20" s="43">
        <v>0.2</v>
      </c>
      <c r="I20" s="43">
        <v>13.4</v>
      </c>
      <c r="J20" s="43">
        <v>74</v>
      </c>
      <c r="K20" s="44" t="s">
        <v>36</v>
      </c>
      <c r="L20" s="43">
        <v>1.96</v>
      </c>
    </row>
    <row r="21" spans="1:12" ht="15" x14ac:dyDescent="0.25">
      <c r="A21" s="23"/>
      <c r="B21" s="15"/>
      <c r="C21" s="11"/>
      <c r="D21" s="6" t="s">
        <v>21</v>
      </c>
      <c r="E21" s="42" t="s">
        <v>47</v>
      </c>
      <c r="F21" s="43">
        <v>200</v>
      </c>
      <c r="G21" s="43">
        <v>0.68</v>
      </c>
      <c r="H21" s="43">
        <v>0.4</v>
      </c>
      <c r="I21" s="43">
        <v>23.05</v>
      </c>
      <c r="J21" s="43">
        <v>95</v>
      </c>
      <c r="K21" s="44">
        <v>457</v>
      </c>
      <c r="L21" s="43">
        <v>1.92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v>855.5</v>
      </c>
      <c r="G23" s="19">
        <v>28.62</v>
      </c>
      <c r="H23" s="19">
        <v>23.33</v>
      </c>
      <c r="I23" s="19">
        <v>125</v>
      </c>
      <c r="J23" s="19">
        <v>693</v>
      </c>
      <c r="K23" s="25"/>
      <c r="L23" s="19">
        <f t="shared" ref="L23" si="2">SUM(L14:L22)</f>
        <v>92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855.5</v>
      </c>
      <c r="G24" s="32">
        <f t="shared" ref="G24:J24" si="3">G13+G23</f>
        <v>28.62</v>
      </c>
      <c r="H24" s="32">
        <f t="shared" si="3"/>
        <v>23.33</v>
      </c>
      <c r="I24" s="32">
        <f t="shared" si="3"/>
        <v>125</v>
      </c>
      <c r="J24" s="32">
        <f t="shared" si="3"/>
        <v>693</v>
      </c>
      <c r="K24" s="32"/>
      <c r="L24" s="32">
        <f t="shared" ref="L24" si="4">L13+L23</f>
        <v>92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 t="s">
        <v>40</v>
      </c>
      <c r="F33" s="43">
        <v>60</v>
      </c>
      <c r="G33" s="43">
        <v>2</v>
      </c>
      <c r="H33" s="43">
        <v>8</v>
      </c>
      <c r="I33" s="43">
        <v>14.67</v>
      </c>
      <c r="J33" s="43">
        <v>125</v>
      </c>
      <c r="K33" s="44">
        <v>47</v>
      </c>
      <c r="L33" s="43">
        <v>6.17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250</v>
      </c>
      <c r="G34" s="43">
        <v>5.8</v>
      </c>
      <c r="H34" s="43">
        <v>8</v>
      </c>
      <c r="I34" s="43">
        <v>12.8</v>
      </c>
      <c r="J34" s="43">
        <v>158</v>
      </c>
      <c r="K34" s="44">
        <v>115</v>
      </c>
      <c r="L34" s="43">
        <v>18.22</v>
      </c>
    </row>
    <row r="35" spans="1:12" ht="15" x14ac:dyDescent="0.25">
      <c r="A35" s="14"/>
      <c r="B35" s="15"/>
      <c r="C35" s="11"/>
      <c r="D35" s="7" t="s">
        <v>26</v>
      </c>
      <c r="E35" s="42" t="s">
        <v>63</v>
      </c>
      <c r="F35" s="43">
        <v>180</v>
      </c>
      <c r="G35" s="43">
        <v>7.38</v>
      </c>
      <c r="H35" s="43">
        <v>8.4</v>
      </c>
      <c r="I35" s="43">
        <v>45.2</v>
      </c>
      <c r="J35" s="43">
        <v>194</v>
      </c>
      <c r="K35" s="44">
        <v>256</v>
      </c>
      <c r="L35" s="43">
        <v>12.63</v>
      </c>
    </row>
    <row r="36" spans="1:12" ht="15" x14ac:dyDescent="0.25">
      <c r="A36" s="14"/>
      <c r="B36" s="15"/>
      <c r="C36" s="11"/>
      <c r="D36" s="7" t="s">
        <v>25</v>
      </c>
      <c r="E36" s="42" t="s">
        <v>64</v>
      </c>
      <c r="F36" s="43">
        <v>100</v>
      </c>
      <c r="G36" s="43">
        <v>5.6</v>
      </c>
      <c r="H36" s="43">
        <v>12.4</v>
      </c>
      <c r="I36" s="43">
        <v>5.3</v>
      </c>
      <c r="J36" s="43">
        <v>95</v>
      </c>
      <c r="K36" s="44">
        <v>326</v>
      </c>
      <c r="L36" s="43">
        <v>25.11</v>
      </c>
    </row>
    <row r="37" spans="1:12" ht="15" x14ac:dyDescent="0.25">
      <c r="A37" s="14"/>
      <c r="B37" s="15"/>
      <c r="C37" s="11"/>
      <c r="D37" s="7" t="s">
        <v>43</v>
      </c>
      <c r="E37" s="42" t="s">
        <v>44</v>
      </c>
      <c r="F37" s="43">
        <v>100</v>
      </c>
      <c r="G37" s="43">
        <v>0.4</v>
      </c>
      <c r="H37" s="43">
        <v>0.3</v>
      </c>
      <c r="I37" s="43">
        <v>10.3</v>
      </c>
      <c r="J37" s="43">
        <v>47</v>
      </c>
      <c r="K37" s="44" t="s">
        <v>36</v>
      </c>
      <c r="L37" s="43">
        <v>20.5</v>
      </c>
    </row>
    <row r="38" spans="1:12" ht="15" x14ac:dyDescent="0.25">
      <c r="A38" s="14"/>
      <c r="B38" s="15"/>
      <c r="C38" s="11"/>
      <c r="D38" s="7" t="s">
        <v>28</v>
      </c>
      <c r="E38" s="42" t="s">
        <v>37</v>
      </c>
      <c r="F38" s="43">
        <v>52.5</v>
      </c>
      <c r="G38" s="43">
        <v>4</v>
      </c>
      <c r="H38" s="43">
        <v>1</v>
      </c>
      <c r="I38" s="43">
        <v>20</v>
      </c>
      <c r="J38" s="43">
        <v>100</v>
      </c>
      <c r="K38" s="44" t="s">
        <v>36</v>
      </c>
      <c r="L38" s="43">
        <v>3.68</v>
      </c>
    </row>
    <row r="39" spans="1:12" ht="15" x14ac:dyDescent="0.25">
      <c r="A39" s="14"/>
      <c r="B39" s="15"/>
      <c r="C39" s="11"/>
      <c r="D39" s="7" t="s">
        <v>29</v>
      </c>
      <c r="E39" s="42" t="s">
        <v>38</v>
      </c>
      <c r="F39" s="43">
        <v>28</v>
      </c>
      <c r="G39" s="43">
        <v>2.6</v>
      </c>
      <c r="H39" s="43">
        <v>0.2</v>
      </c>
      <c r="I39" s="43">
        <v>13.4</v>
      </c>
      <c r="J39" s="43">
        <v>74</v>
      </c>
      <c r="K39" s="44" t="s">
        <v>36</v>
      </c>
      <c r="L39" s="43">
        <v>1.96</v>
      </c>
    </row>
    <row r="40" spans="1:12" ht="15" x14ac:dyDescent="0.25">
      <c r="A40" s="14"/>
      <c r="B40" s="15"/>
      <c r="C40" s="11"/>
      <c r="D40" s="6" t="s">
        <v>27</v>
      </c>
      <c r="E40" s="42" t="s">
        <v>42</v>
      </c>
      <c r="F40" s="43">
        <v>200</v>
      </c>
      <c r="G40" s="43">
        <v>0.56000000000000005</v>
      </c>
      <c r="H40" s="43"/>
      <c r="I40" s="43">
        <v>17.8</v>
      </c>
      <c r="J40" s="43">
        <v>112</v>
      </c>
      <c r="K40" s="44">
        <v>483</v>
      </c>
      <c r="L40" s="43">
        <v>3.73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970.5</v>
      </c>
      <c r="G42" s="19">
        <f t="shared" ref="G42" si="9">SUM(G33:G41)</f>
        <v>28.34</v>
      </c>
      <c r="H42" s="19">
        <f t="shared" ref="H42" si="10">SUM(H33:H41)</f>
        <v>38.299999999999997</v>
      </c>
      <c r="I42" s="19">
        <f t="shared" ref="I42" si="11">SUM(I33:I41)</f>
        <v>139.47</v>
      </c>
      <c r="J42" s="19">
        <f t="shared" ref="J42:L42" si="12">SUM(J33:J41)</f>
        <v>905</v>
      </c>
      <c r="K42" s="25"/>
      <c r="L42" s="19">
        <f t="shared" si="12"/>
        <v>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970.5</v>
      </c>
      <c r="G43" s="32">
        <f t="shared" ref="G43" si="13">G32+G42</f>
        <v>28.34</v>
      </c>
      <c r="H43" s="32">
        <f t="shared" ref="H43" si="14">H32+H42</f>
        <v>38.299999999999997</v>
      </c>
      <c r="I43" s="32">
        <f t="shared" ref="I43" si="15">I32+I42</f>
        <v>139.47</v>
      </c>
      <c r="J43" s="32">
        <f t="shared" ref="J43:L43" si="16">J32+J42</f>
        <v>905</v>
      </c>
      <c r="K43" s="32"/>
      <c r="L43" s="32">
        <f t="shared" si="16"/>
        <v>92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 t="s">
        <v>33</v>
      </c>
      <c r="F52" s="43">
        <v>60</v>
      </c>
      <c r="G52" s="43">
        <v>5.4</v>
      </c>
      <c r="H52" s="43">
        <v>7.53</v>
      </c>
      <c r="I52" s="43">
        <v>6.31</v>
      </c>
      <c r="J52" s="43">
        <v>119</v>
      </c>
      <c r="K52" s="44">
        <v>1</v>
      </c>
      <c r="L52" s="43">
        <v>4.8499999999999996</v>
      </c>
    </row>
    <row r="53" spans="1:12" ht="15" x14ac:dyDescent="0.25">
      <c r="A53" s="23"/>
      <c r="B53" s="15"/>
      <c r="C53" s="11"/>
      <c r="D53" s="7" t="s">
        <v>24</v>
      </c>
      <c r="E53" s="42" t="s">
        <v>65</v>
      </c>
      <c r="F53" s="43">
        <v>250</v>
      </c>
      <c r="G53" s="43">
        <v>7.3</v>
      </c>
      <c r="H53" s="43">
        <v>6.8</v>
      </c>
      <c r="I53" s="43">
        <v>12.5</v>
      </c>
      <c r="J53" s="43">
        <v>162</v>
      </c>
      <c r="K53" s="44">
        <v>109</v>
      </c>
      <c r="L53" s="43">
        <v>12.17</v>
      </c>
    </row>
    <row r="54" spans="1:12" ht="15" x14ac:dyDescent="0.25">
      <c r="A54" s="23"/>
      <c r="B54" s="15"/>
      <c r="C54" s="11"/>
      <c r="D54" s="7" t="s">
        <v>26</v>
      </c>
      <c r="E54" s="42" t="s">
        <v>34</v>
      </c>
      <c r="F54" s="43">
        <v>180</v>
      </c>
      <c r="G54" s="43">
        <v>4.0999999999999996</v>
      </c>
      <c r="H54" s="43">
        <v>8.48</v>
      </c>
      <c r="I54" s="43">
        <v>18.78</v>
      </c>
      <c r="J54" s="43">
        <v>114</v>
      </c>
      <c r="K54" s="44">
        <v>377</v>
      </c>
      <c r="L54" s="43">
        <v>6.85</v>
      </c>
    </row>
    <row r="55" spans="1:12" ht="15" x14ac:dyDescent="0.25">
      <c r="A55" s="23"/>
      <c r="B55" s="15"/>
      <c r="C55" s="11"/>
      <c r="D55" s="7" t="s">
        <v>25</v>
      </c>
      <c r="E55" s="42" t="s">
        <v>67</v>
      </c>
      <c r="F55" s="43">
        <v>120</v>
      </c>
      <c r="G55" s="43">
        <v>1.35</v>
      </c>
      <c r="H55" s="43">
        <v>8.2100000000000009</v>
      </c>
      <c r="I55" s="43">
        <v>6.01</v>
      </c>
      <c r="J55" s="43">
        <v>142</v>
      </c>
      <c r="K55" s="44" t="s">
        <v>66</v>
      </c>
      <c r="L55" s="43">
        <v>32.590000000000003</v>
      </c>
    </row>
    <row r="56" spans="1:12" ht="15" x14ac:dyDescent="0.25">
      <c r="A56" s="23"/>
      <c r="B56" s="15"/>
      <c r="C56" s="11"/>
      <c r="D56" s="7" t="s">
        <v>27</v>
      </c>
      <c r="E56" s="42" t="s">
        <v>35</v>
      </c>
      <c r="F56" s="43">
        <v>200</v>
      </c>
      <c r="G56" s="43">
        <v>0.06</v>
      </c>
      <c r="H56" s="43"/>
      <c r="I56" s="43">
        <v>10.71</v>
      </c>
      <c r="J56" s="43">
        <v>63</v>
      </c>
      <c r="K56" s="44" t="s">
        <v>36</v>
      </c>
      <c r="L56" s="43">
        <v>13.4</v>
      </c>
    </row>
    <row r="57" spans="1:12" ht="15" x14ac:dyDescent="0.25">
      <c r="A57" s="23"/>
      <c r="B57" s="15"/>
      <c r="C57" s="11"/>
      <c r="D57" s="7" t="s">
        <v>28</v>
      </c>
      <c r="E57" s="42" t="s">
        <v>37</v>
      </c>
      <c r="F57" s="43">
        <v>52.5</v>
      </c>
      <c r="G57" s="43">
        <v>4</v>
      </c>
      <c r="H57" s="43">
        <v>1</v>
      </c>
      <c r="I57" s="43">
        <v>20</v>
      </c>
      <c r="J57" s="43">
        <v>100</v>
      </c>
      <c r="K57" s="44" t="s">
        <v>36</v>
      </c>
      <c r="L57" s="43">
        <v>3.68</v>
      </c>
    </row>
    <row r="58" spans="1:12" ht="15" x14ac:dyDescent="0.25">
      <c r="A58" s="23"/>
      <c r="B58" s="15"/>
      <c r="C58" s="11"/>
      <c r="D58" s="7" t="s">
        <v>29</v>
      </c>
      <c r="E58" s="42" t="s">
        <v>38</v>
      </c>
      <c r="F58" s="43">
        <v>28</v>
      </c>
      <c r="G58" s="43">
        <v>2.6</v>
      </c>
      <c r="H58" s="43">
        <v>0.2</v>
      </c>
      <c r="I58" s="43">
        <v>13.4</v>
      </c>
      <c r="J58" s="43">
        <v>74</v>
      </c>
      <c r="K58" s="44" t="s">
        <v>36</v>
      </c>
      <c r="L58" s="43">
        <v>1.96</v>
      </c>
    </row>
    <row r="59" spans="1:12" ht="15" x14ac:dyDescent="0.25">
      <c r="A59" s="23"/>
      <c r="B59" s="15"/>
      <c r="C59" s="11"/>
      <c r="D59" s="6" t="s">
        <v>43</v>
      </c>
      <c r="E59" s="42" t="s">
        <v>39</v>
      </c>
      <c r="F59" s="43">
        <v>100</v>
      </c>
      <c r="G59" s="43">
        <v>0.4</v>
      </c>
      <c r="H59" s="43">
        <v>0.4</v>
      </c>
      <c r="I59" s="43">
        <v>10.4</v>
      </c>
      <c r="J59" s="43">
        <v>45</v>
      </c>
      <c r="K59" s="44" t="s">
        <v>36</v>
      </c>
      <c r="L59" s="43">
        <v>16.5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990.5</v>
      </c>
      <c r="G61" s="19">
        <f t="shared" ref="G61" si="21">SUM(G52:G60)</f>
        <v>25.209999999999997</v>
      </c>
      <c r="H61" s="19">
        <f t="shared" ref="H61" si="22">SUM(H52:H60)</f>
        <v>32.620000000000005</v>
      </c>
      <c r="I61" s="19">
        <f t="shared" ref="I61" si="23">SUM(I52:I60)</f>
        <v>98.110000000000014</v>
      </c>
      <c r="J61" s="19">
        <f t="shared" ref="J61:L61" si="24">SUM(J52:J60)</f>
        <v>819</v>
      </c>
      <c r="K61" s="25"/>
      <c r="L61" s="19">
        <f t="shared" si="24"/>
        <v>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990.5</v>
      </c>
      <c r="G62" s="32">
        <f t="shared" ref="G62" si="25">G51+G61</f>
        <v>25.209999999999997</v>
      </c>
      <c r="H62" s="32">
        <f t="shared" ref="H62" si="26">H51+H61</f>
        <v>32.620000000000005</v>
      </c>
      <c r="I62" s="32">
        <f t="shared" ref="I62" si="27">I51+I61</f>
        <v>98.110000000000014</v>
      </c>
      <c r="J62" s="32">
        <f t="shared" ref="J62:L62" si="28">J51+J61</f>
        <v>819</v>
      </c>
      <c r="K62" s="32"/>
      <c r="L62" s="32">
        <f t="shared" si="28"/>
        <v>92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 t="s">
        <v>68</v>
      </c>
      <c r="F71" s="43">
        <v>60</v>
      </c>
      <c r="G71" s="43">
        <v>2</v>
      </c>
      <c r="H71" s="43">
        <v>8</v>
      </c>
      <c r="I71" s="43">
        <v>14.67</v>
      </c>
      <c r="J71" s="43">
        <v>125</v>
      </c>
      <c r="K71" s="44">
        <v>47</v>
      </c>
      <c r="L71" s="43">
        <v>3.96</v>
      </c>
    </row>
    <row r="72" spans="1:12" ht="15" x14ac:dyDescent="0.25">
      <c r="A72" s="23"/>
      <c r="B72" s="15"/>
      <c r="C72" s="11"/>
      <c r="D72" s="7" t="s">
        <v>24</v>
      </c>
      <c r="E72" s="42" t="s">
        <v>49</v>
      </c>
      <c r="F72" s="43">
        <v>250</v>
      </c>
      <c r="G72" s="43">
        <v>5.3</v>
      </c>
      <c r="H72" s="43">
        <v>8.8000000000000007</v>
      </c>
      <c r="I72" s="43">
        <v>20.5</v>
      </c>
      <c r="J72" s="43">
        <v>129</v>
      </c>
      <c r="K72" s="44">
        <v>122</v>
      </c>
      <c r="L72" s="43">
        <v>14.22</v>
      </c>
    </row>
    <row r="73" spans="1:12" ht="15" x14ac:dyDescent="0.25">
      <c r="A73" s="23"/>
      <c r="B73" s="15"/>
      <c r="C73" s="11"/>
      <c r="D73" s="7" t="s">
        <v>25</v>
      </c>
      <c r="E73" s="42" t="s">
        <v>50</v>
      </c>
      <c r="F73" s="43">
        <v>100</v>
      </c>
      <c r="G73" s="43">
        <v>3</v>
      </c>
      <c r="H73" s="43">
        <v>0.79</v>
      </c>
      <c r="I73" s="43">
        <v>4.25</v>
      </c>
      <c r="J73" s="43">
        <v>169</v>
      </c>
      <c r="K73" s="44">
        <v>349</v>
      </c>
      <c r="L73" s="43">
        <v>27</v>
      </c>
    </row>
    <row r="74" spans="1:12" ht="15" x14ac:dyDescent="0.25">
      <c r="A74" s="23"/>
      <c r="B74" s="15"/>
      <c r="C74" s="11"/>
      <c r="D74" s="7" t="s">
        <v>26</v>
      </c>
      <c r="E74" s="42" t="s">
        <v>51</v>
      </c>
      <c r="F74" s="43">
        <v>180</v>
      </c>
      <c r="G74" s="43">
        <v>7</v>
      </c>
      <c r="H74" s="43">
        <v>7.83</v>
      </c>
      <c r="I74" s="43">
        <v>24.8</v>
      </c>
      <c r="J74" s="43">
        <v>150</v>
      </c>
      <c r="K74" s="44">
        <v>202</v>
      </c>
      <c r="L74" s="43">
        <v>11.28</v>
      </c>
    </row>
    <row r="75" spans="1:12" ht="15" x14ac:dyDescent="0.25">
      <c r="A75" s="23"/>
      <c r="B75" s="15"/>
      <c r="C75" s="11"/>
      <c r="D75" s="7" t="s">
        <v>27</v>
      </c>
      <c r="E75" s="42" t="s">
        <v>69</v>
      </c>
      <c r="F75" s="43">
        <v>200</v>
      </c>
      <c r="G75" s="43">
        <v>0.06</v>
      </c>
      <c r="H75" s="43"/>
      <c r="I75" s="43">
        <v>10.71</v>
      </c>
      <c r="J75" s="43">
        <v>63</v>
      </c>
      <c r="K75" s="44" t="s">
        <v>36</v>
      </c>
      <c r="L75" s="43">
        <v>13.4</v>
      </c>
    </row>
    <row r="76" spans="1:12" ht="15" x14ac:dyDescent="0.25">
      <c r="A76" s="23"/>
      <c r="B76" s="15"/>
      <c r="C76" s="11"/>
      <c r="D76" s="7" t="s">
        <v>28</v>
      </c>
      <c r="E76" s="42" t="s">
        <v>37</v>
      </c>
      <c r="F76" s="43">
        <v>52.5</v>
      </c>
      <c r="G76" s="43">
        <v>4</v>
      </c>
      <c r="H76" s="43">
        <v>1</v>
      </c>
      <c r="I76" s="43">
        <v>20</v>
      </c>
      <c r="J76" s="43">
        <v>100</v>
      </c>
      <c r="K76" s="44" t="s">
        <v>36</v>
      </c>
      <c r="L76" s="43">
        <v>3.68</v>
      </c>
    </row>
    <row r="77" spans="1:12" ht="15" x14ac:dyDescent="0.25">
      <c r="A77" s="23"/>
      <c r="B77" s="15"/>
      <c r="C77" s="11"/>
      <c r="D77" s="7" t="s">
        <v>29</v>
      </c>
      <c r="E77" s="42" t="s">
        <v>38</v>
      </c>
      <c r="F77" s="43">
        <v>28</v>
      </c>
      <c r="G77" s="43">
        <v>2.6</v>
      </c>
      <c r="H77" s="43">
        <v>0.2</v>
      </c>
      <c r="I77" s="43">
        <v>13.4</v>
      </c>
      <c r="J77" s="43">
        <v>74</v>
      </c>
      <c r="K77" s="44" t="s">
        <v>36</v>
      </c>
      <c r="L77" s="43">
        <v>1.96</v>
      </c>
    </row>
    <row r="78" spans="1:12" ht="15" x14ac:dyDescent="0.25">
      <c r="A78" s="23"/>
      <c r="B78" s="15"/>
      <c r="C78" s="11"/>
      <c r="D78" s="6" t="s">
        <v>43</v>
      </c>
      <c r="E78" s="42" t="s">
        <v>39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36</v>
      </c>
      <c r="L78" s="43">
        <v>16.5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970.5</v>
      </c>
      <c r="G80" s="19">
        <f t="shared" ref="G80" si="33">SUM(G71:G79)</f>
        <v>24.36</v>
      </c>
      <c r="H80" s="19">
        <f t="shared" ref="H80" si="34">SUM(H71:H79)</f>
        <v>27.02</v>
      </c>
      <c r="I80" s="19">
        <f t="shared" ref="I80" si="35">SUM(I71:I79)</f>
        <v>118.73000000000002</v>
      </c>
      <c r="J80" s="19">
        <f t="shared" ref="J80:L80" si="36">SUM(J71:J79)</f>
        <v>855</v>
      </c>
      <c r="K80" s="25"/>
      <c r="L80" s="19">
        <f t="shared" si="36"/>
        <v>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970.5</v>
      </c>
      <c r="G81" s="32">
        <f t="shared" ref="G81" si="37">G70+G80</f>
        <v>24.36</v>
      </c>
      <c r="H81" s="32">
        <f t="shared" ref="H81" si="38">H70+H80</f>
        <v>27.02</v>
      </c>
      <c r="I81" s="32">
        <f t="shared" ref="I81" si="39">I70+I80</f>
        <v>118.73000000000002</v>
      </c>
      <c r="J81" s="32">
        <f t="shared" ref="J81:L81" si="40">J70+J80</f>
        <v>855</v>
      </c>
      <c r="K81" s="32"/>
      <c r="L81" s="32">
        <f t="shared" si="40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 t="s">
        <v>52</v>
      </c>
      <c r="F90" s="43">
        <v>60</v>
      </c>
      <c r="G90" s="43">
        <v>4.5</v>
      </c>
      <c r="H90" s="43">
        <v>7.3</v>
      </c>
      <c r="I90" s="43">
        <v>6.3</v>
      </c>
      <c r="J90" s="43">
        <v>120</v>
      </c>
      <c r="K90" s="44">
        <v>2</v>
      </c>
      <c r="L90" s="43">
        <v>6.84</v>
      </c>
    </row>
    <row r="91" spans="1:12" ht="15" x14ac:dyDescent="0.25">
      <c r="A91" s="23"/>
      <c r="B91" s="15"/>
      <c r="C91" s="11"/>
      <c r="D91" s="7" t="s">
        <v>24</v>
      </c>
      <c r="E91" s="42" t="s">
        <v>53</v>
      </c>
      <c r="F91" s="43">
        <v>250</v>
      </c>
      <c r="G91" s="43">
        <v>2.8</v>
      </c>
      <c r="H91" s="43">
        <v>7.1</v>
      </c>
      <c r="I91" s="43">
        <v>11.5</v>
      </c>
      <c r="J91" s="43">
        <v>132</v>
      </c>
      <c r="K91" s="44">
        <v>110</v>
      </c>
      <c r="L91" s="43">
        <v>36.53</v>
      </c>
    </row>
    <row r="92" spans="1:12" ht="15" x14ac:dyDescent="0.25">
      <c r="A92" s="23"/>
      <c r="B92" s="15"/>
      <c r="C92" s="11"/>
      <c r="D92" s="7" t="s">
        <v>25</v>
      </c>
      <c r="E92" s="42" t="s">
        <v>54</v>
      </c>
      <c r="F92" s="43">
        <v>100</v>
      </c>
      <c r="G92" s="43">
        <v>6</v>
      </c>
      <c r="H92" s="43">
        <v>3.9</v>
      </c>
      <c r="I92" s="43"/>
      <c r="J92" s="43">
        <v>159</v>
      </c>
      <c r="K92" s="44">
        <v>339</v>
      </c>
      <c r="L92" s="43">
        <v>27</v>
      </c>
    </row>
    <row r="93" spans="1:12" ht="15" x14ac:dyDescent="0.25">
      <c r="A93" s="23"/>
      <c r="B93" s="15"/>
      <c r="C93" s="11"/>
      <c r="D93" s="7" t="s">
        <v>26</v>
      </c>
      <c r="E93" s="42" t="s">
        <v>55</v>
      </c>
      <c r="F93" s="43">
        <v>180</v>
      </c>
      <c r="G93" s="43">
        <v>7.38</v>
      </c>
      <c r="H93" s="43">
        <v>8.4</v>
      </c>
      <c r="I93" s="43">
        <v>45.2</v>
      </c>
      <c r="J93" s="43">
        <v>194</v>
      </c>
      <c r="K93" s="44">
        <v>256</v>
      </c>
      <c r="L93" s="43">
        <v>8.6999999999999993</v>
      </c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0.56000000000000005</v>
      </c>
      <c r="H94" s="43"/>
      <c r="I94" s="43">
        <v>17.8</v>
      </c>
      <c r="J94" s="43">
        <v>112</v>
      </c>
      <c r="K94" s="44">
        <v>483</v>
      </c>
      <c r="L94" s="43">
        <v>7.29</v>
      </c>
    </row>
    <row r="95" spans="1:12" ht="15" x14ac:dyDescent="0.25">
      <c r="A95" s="23"/>
      <c r="B95" s="15"/>
      <c r="C95" s="11"/>
      <c r="D95" s="7" t="s">
        <v>28</v>
      </c>
      <c r="E95" s="42" t="s">
        <v>37</v>
      </c>
      <c r="F95" s="43">
        <v>52.5</v>
      </c>
      <c r="G95" s="43">
        <v>4</v>
      </c>
      <c r="H95" s="43">
        <v>1</v>
      </c>
      <c r="I95" s="43">
        <v>20</v>
      </c>
      <c r="J95" s="43">
        <v>100</v>
      </c>
      <c r="K95" s="44" t="s">
        <v>36</v>
      </c>
      <c r="L95" s="43">
        <v>3.68</v>
      </c>
    </row>
    <row r="96" spans="1:12" ht="15" x14ac:dyDescent="0.25">
      <c r="A96" s="23"/>
      <c r="B96" s="15"/>
      <c r="C96" s="11"/>
      <c r="D96" s="7" t="s">
        <v>29</v>
      </c>
      <c r="E96" s="42" t="s">
        <v>38</v>
      </c>
      <c r="F96" s="43">
        <v>28</v>
      </c>
      <c r="G96" s="43">
        <v>2.6</v>
      </c>
      <c r="H96" s="43">
        <v>0.2</v>
      </c>
      <c r="I96" s="43">
        <v>13.4</v>
      </c>
      <c r="J96" s="43">
        <v>74</v>
      </c>
      <c r="K96" s="44" t="s">
        <v>36</v>
      </c>
      <c r="L96" s="43">
        <v>1.96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870.5</v>
      </c>
      <c r="G99" s="19">
        <f t="shared" ref="G99" si="45">SUM(G90:G98)</f>
        <v>27.84</v>
      </c>
      <c r="H99" s="19">
        <f t="shared" ref="H99" si="46">SUM(H90:H98)</f>
        <v>27.899999999999995</v>
      </c>
      <c r="I99" s="19">
        <f t="shared" ref="I99" si="47">SUM(I90:I98)</f>
        <v>114.2</v>
      </c>
      <c r="J99" s="19">
        <f t="shared" ref="J99:L99" si="48">SUM(J90:J98)</f>
        <v>891</v>
      </c>
      <c r="K99" s="25"/>
      <c r="L99" s="19">
        <f t="shared" si="48"/>
        <v>92.000000000000014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870.5</v>
      </c>
      <c r="G100" s="32">
        <f t="shared" ref="G100" si="49">G89+G99</f>
        <v>27.84</v>
      </c>
      <c r="H100" s="32">
        <f t="shared" ref="H100" si="50">H89+H99</f>
        <v>27.899999999999995</v>
      </c>
      <c r="I100" s="32">
        <f t="shared" ref="I100" si="51">I89+I99</f>
        <v>114.2</v>
      </c>
      <c r="J100" s="32">
        <f t="shared" ref="J100:L100" si="52">J89+J99</f>
        <v>891</v>
      </c>
      <c r="K100" s="32"/>
      <c r="L100" s="32">
        <f t="shared" si="52"/>
        <v>92.000000000000014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22</v>
      </c>
      <c r="D109" s="7" t="s">
        <v>23</v>
      </c>
      <c r="E109" s="42" t="s">
        <v>70</v>
      </c>
      <c r="F109" s="43">
        <v>100</v>
      </c>
      <c r="G109" s="43">
        <v>0.8</v>
      </c>
      <c r="H109" s="43">
        <v>0.1</v>
      </c>
      <c r="I109" s="43">
        <v>2.8</v>
      </c>
      <c r="J109" s="43">
        <v>15</v>
      </c>
      <c r="K109" s="44">
        <v>14</v>
      </c>
      <c r="L109" s="43">
        <v>17.399999999999999</v>
      </c>
    </row>
    <row r="110" spans="1:12" ht="15" x14ac:dyDescent="0.25">
      <c r="A110" s="23"/>
      <c r="B110" s="15"/>
      <c r="C110" s="11"/>
      <c r="D110" s="7" t="s">
        <v>24</v>
      </c>
      <c r="E110" s="42" t="s">
        <v>71</v>
      </c>
      <c r="F110" s="43">
        <v>250</v>
      </c>
      <c r="G110" s="43">
        <v>9.6</v>
      </c>
      <c r="H110" s="43">
        <v>6.5</v>
      </c>
      <c r="I110" s="43">
        <v>30.2</v>
      </c>
      <c r="J110" s="43">
        <v>174</v>
      </c>
      <c r="K110" s="44">
        <v>123</v>
      </c>
      <c r="L110" s="43">
        <v>18.329999999999998</v>
      </c>
    </row>
    <row r="111" spans="1:12" ht="15" x14ac:dyDescent="0.25">
      <c r="A111" s="23"/>
      <c r="B111" s="15"/>
      <c r="C111" s="11"/>
      <c r="D111" s="7" t="s">
        <v>26</v>
      </c>
      <c r="E111" s="42" t="s">
        <v>72</v>
      </c>
      <c r="F111" s="43">
        <v>180</v>
      </c>
      <c r="G111" s="43">
        <v>5.0199999999999996</v>
      </c>
      <c r="H111" s="43">
        <v>7.24</v>
      </c>
      <c r="I111" s="43">
        <v>51.8</v>
      </c>
      <c r="J111" s="43">
        <v>150</v>
      </c>
      <c r="K111" s="44">
        <v>385</v>
      </c>
      <c r="L111" s="43">
        <v>10.119999999999999</v>
      </c>
    </row>
    <row r="112" spans="1:12" ht="15" x14ac:dyDescent="0.25">
      <c r="A112" s="23"/>
      <c r="B112" s="15"/>
      <c r="C112" s="11"/>
      <c r="D112" s="7" t="s">
        <v>25</v>
      </c>
      <c r="E112" s="42" t="s">
        <v>73</v>
      </c>
      <c r="F112" s="43">
        <v>100</v>
      </c>
      <c r="G112" s="43">
        <v>5.42</v>
      </c>
      <c r="H112" s="43">
        <v>5.5</v>
      </c>
      <c r="I112" s="43">
        <v>3.1</v>
      </c>
      <c r="J112" s="43">
        <v>216</v>
      </c>
      <c r="K112" s="44">
        <v>367</v>
      </c>
      <c r="L112" s="43">
        <v>22.86</v>
      </c>
    </row>
    <row r="113" spans="1:12" ht="15" x14ac:dyDescent="0.25">
      <c r="A113" s="23"/>
      <c r="B113" s="15"/>
      <c r="C113" s="11"/>
      <c r="D113" s="7" t="s">
        <v>21</v>
      </c>
      <c r="E113" s="42" t="s">
        <v>47</v>
      </c>
      <c r="F113" s="43">
        <v>200</v>
      </c>
      <c r="G113" s="43">
        <v>0.68</v>
      </c>
      <c r="H113" s="43"/>
      <c r="I113" s="43">
        <v>23.05</v>
      </c>
      <c r="J113" s="43">
        <v>95</v>
      </c>
      <c r="K113" s="44">
        <v>457</v>
      </c>
      <c r="L113" s="43">
        <v>1.1499999999999999</v>
      </c>
    </row>
    <row r="114" spans="1:12" ht="15" x14ac:dyDescent="0.25">
      <c r="A114" s="23"/>
      <c r="B114" s="15"/>
      <c r="C114" s="11"/>
      <c r="D114" s="7" t="s">
        <v>28</v>
      </c>
      <c r="E114" s="42" t="s">
        <v>37</v>
      </c>
      <c r="F114" s="43">
        <v>52.5</v>
      </c>
      <c r="G114" s="43">
        <v>4</v>
      </c>
      <c r="H114" s="43">
        <v>1</v>
      </c>
      <c r="I114" s="43">
        <v>20</v>
      </c>
      <c r="J114" s="43">
        <v>100</v>
      </c>
      <c r="K114" s="44" t="s">
        <v>36</v>
      </c>
      <c r="L114" s="43">
        <v>3.68</v>
      </c>
    </row>
    <row r="115" spans="1:12" ht="15" x14ac:dyDescent="0.25">
      <c r="A115" s="23"/>
      <c r="B115" s="15"/>
      <c r="C115" s="11"/>
      <c r="D115" s="7" t="s">
        <v>29</v>
      </c>
      <c r="E115" s="42" t="s">
        <v>38</v>
      </c>
      <c r="F115" s="43">
        <v>28</v>
      </c>
      <c r="G115" s="43">
        <v>2.6</v>
      </c>
      <c r="H115" s="43">
        <v>0.2</v>
      </c>
      <c r="I115" s="43">
        <v>13.4</v>
      </c>
      <c r="J115" s="43">
        <v>74</v>
      </c>
      <c r="K115" s="44" t="s">
        <v>36</v>
      </c>
      <c r="L115" s="43">
        <v>1.96</v>
      </c>
    </row>
    <row r="116" spans="1:12" ht="15" x14ac:dyDescent="0.25">
      <c r="A116" s="23"/>
      <c r="B116" s="15"/>
      <c r="C116" s="11"/>
      <c r="D116" s="6" t="s">
        <v>43</v>
      </c>
      <c r="E116" s="42" t="s">
        <v>39</v>
      </c>
      <c r="F116" s="43">
        <v>100</v>
      </c>
      <c r="G116" s="43">
        <v>0.4</v>
      </c>
      <c r="H116" s="43">
        <v>0.4</v>
      </c>
      <c r="I116" s="43">
        <v>10.4</v>
      </c>
      <c r="J116" s="43">
        <v>45</v>
      </c>
      <c r="K116" s="44" t="s">
        <v>36</v>
      </c>
      <c r="L116" s="43">
        <v>16.5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1010.5</v>
      </c>
      <c r="G118" s="19">
        <f t="shared" ref="G118:J118" si="55">SUM(G109:G117)</f>
        <v>28.52</v>
      </c>
      <c r="H118" s="19">
        <f t="shared" si="55"/>
        <v>20.939999999999998</v>
      </c>
      <c r="I118" s="19">
        <f t="shared" si="55"/>
        <v>154.75</v>
      </c>
      <c r="J118" s="19">
        <f t="shared" si="55"/>
        <v>869</v>
      </c>
      <c r="K118" s="25"/>
      <c r="L118" s="19">
        <f t="shared" ref="L118" si="56">SUM(L109:L117)</f>
        <v>92</v>
      </c>
    </row>
    <row r="119" spans="1:12" ht="15.75" thickBot="1" x14ac:dyDescent="0.25">
      <c r="A119" s="29">
        <f>A101</f>
        <v>2</v>
      </c>
      <c r="B119" s="30">
        <f>B101</f>
        <v>6</v>
      </c>
      <c r="C119" s="48" t="s">
        <v>4</v>
      </c>
      <c r="D119" s="49"/>
      <c r="E119" s="31"/>
      <c r="F119" s="32">
        <f>F108+F118</f>
        <v>1010.5</v>
      </c>
      <c r="G119" s="32">
        <f t="shared" ref="G119" si="57">G108+G118</f>
        <v>28.52</v>
      </c>
      <c r="H119" s="32">
        <f t="shared" ref="H119" si="58">H108+H118</f>
        <v>20.939999999999998</v>
      </c>
      <c r="I119" s="32">
        <f t="shared" ref="I119" si="59">I108+I118</f>
        <v>154.75</v>
      </c>
      <c r="J119" s="32">
        <f t="shared" ref="J119:L119" si="60">J108+J118</f>
        <v>869</v>
      </c>
      <c r="K119" s="32"/>
      <c r="L119" s="32">
        <f t="shared" si="60"/>
        <v>92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22</v>
      </c>
      <c r="D128" s="7" t="s">
        <v>23</v>
      </c>
      <c r="E128" s="42" t="s">
        <v>74</v>
      </c>
      <c r="F128" s="43">
        <v>60</v>
      </c>
      <c r="G128" s="43">
        <v>5.3</v>
      </c>
      <c r="H128" s="43">
        <v>7.4</v>
      </c>
      <c r="I128" s="43">
        <v>8.5</v>
      </c>
      <c r="J128" s="43">
        <v>106</v>
      </c>
      <c r="K128" s="44">
        <v>65</v>
      </c>
      <c r="L128" s="43">
        <v>15.47</v>
      </c>
    </row>
    <row r="129" spans="1:12" ht="15" x14ac:dyDescent="0.25">
      <c r="A129" s="14"/>
      <c r="B129" s="15"/>
      <c r="C129" s="11"/>
      <c r="D129" s="7" t="s">
        <v>24</v>
      </c>
      <c r="E129" s="42" t="s">
        <v>57</v>
      </c>
      <c r="F129" s="43">
        <v>250</v>
      </c>
      <c r="G129" s="43">
        <v>9.6</v>
      </c>
      <c r="H129" s="43">
        <v>6.5</v>
      </c>
      <c r="I129" s="43">
        <v>16</v>
      </c>
      <c r="J129" s="43">
        <v>119</v>
      </c>
      <c r="K129" s="44">
        <v>113</v>
      </c>
      <c r="L129" s="43">
        <v>20.09</v>
      </c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100</v>
      </c>
      <c r="G130" s="43">
        <v>11.8</v>
      </c>
      <c r="H130" s="43">
        <v>7.34</v>
      </c>
      <c r="I130" s="43">
        <v>16.88</v>
      </c>
      <c r="J130" s="43">
        <v>103</v>
      </c>
      <c r="K130" s="44">
        <v>327</v>
      </c>
      <c r="L130" s="43">
        <v>26.12</v>
      </c>
    </row>
    <row r="131" spans="1:12" ht="15" x14ac:dyDescent="0.25">
      <c r="A131" s="14"/>
      <c r="B131" s="15"/>
      <c r="C131" s="11"/>
      <c r="D131" s="7" t="s">
        <v>26</v>
      </c>
      <c r="E131" s="42" t="s">
        <v>51</v>
      </c>
      <c r="F131" s="43">
        <v>180</v>
      </c>
      <c r="G131" s="43">
        <v>7</v>
      </c>
      <c r="H131" s="43">
        <v>7.83</v>
      </c>
      <c r="I131" s="43">
        <v>24.8</v>
      </c>
      <c r="J131" s="43">
        <v>150</v>
      </c>
      <c r="K131" s="44">
        <v>202</v>
      </c>
      <c r="L131" s="43">
        <v>11.28</v>
      </c>
    </row>
    <row r="132" spans="1:12" ht="15" x14ac:dyDescent="0.25">
      <c r="A132" s="14"/>
      <c r="B132" s="15"/>
      <c r="C132" s="11"/>
      <c r="D132" s="7" t="s">
        <v>27</v>
      </c>
      <c r="E132" s="42" t="s">
        <v>75</v>
      </c>
      <c r="F132" s="43">
        <v>200</v>
      </c>
      <c r="G132" s="43">
        <v>0.06</v>
      </c>
      <c r="H132" s="43"/>
      <c r="I132" s="43">
        <v>10.71</v>
      </c>
      <c r="J132" s="43">
        <v>63</v>
      </c>
      <c r="K132" s="44" t="s">
        <v>36</v>
      </c>
      <c r="L132" s="43">
        <v>13.4</v>
      </c>
    </row>
    <row r="133" spans="1:12" ht="15" x14ac:dyDescent="0.25">
      <c r="A133" s="14"/>
      <c r="B133" s="15"/>
      <c r="C133" s="11"/>
      <c r="D133" s="7" t="s">
        <v>28</v>
      </c>
      <c r="E133" s="42" t="s">
        <v>37</v>
      </c>
      <c r="F133" s="43">
        <v>17.5</v>
      </c>
      <c r="G133" s="43">
        <v>3</v>
      </c>
      <c r="H133" s="43">
        <v>0.8</v>
      </c>
      <c r="I133" s="43">
        <v>18</v>
      </c>
      <c r="J133" s="43">
        <v>90</v>
      </c>
      <c r="K133" s="44" t="s">
        <v>36</v>
      </c>
      <c r="L133" s="43">
        <v>3.68</v>
      </c>
    </row>
    <row r="134" spans="1:12" ht="15" x14ac:dyDescent="0.25">
      <c r="A134" s="14"/>
      <c r="B134" s="15"/>
      <c r="C134" s="11"/>
      <c r="D134" s="7" t="s">
        <v>29</v>
      </c>
      <c r="E134" s="42" t="s">
        <v>38</v>
      </c>
      <c r="F134" s="43">
        <v>28</v>
      </c>
      <c r="G134" s="43">
        <v>2.6</v>
      </c>
      <c r="H134" s="43">
        <v>0.2</v>
      </c>
      <c r="I134" s="43">
        <v>13.4</v>
      </c>
      <c r="J134" s="43">
        <v>74</v>
      </c>
      <c r="K134" s="44" t="s">
        <v>36</v>
      </c>
      <c r="L134" s="43">
        <v>1.96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835.5</v>
      </c>
      <c r="G137" s="19">
        <f t="shared" ref="G137:J137" si="63">SUM(G128:G136)</f>
        <v>39.360000000000007</v>
      </c>
      <c r="H137" s="19">
        <f t="shared" si="63"/>
        <v>30.07</v>
      </c>
      <c r="I137" s="19">
        <f t="shared" si="63"/>
        <v>108.28999999999999</v>
      </c>
      <c r="J137" s="19">
        <f t="shared" si="63"/>
        <v>705</v>
      </c>
      <c r="K137" s="25"/>
      <c r="L137" s="19">
        <f t="shared" ref="L137" si="64">SUM(L128:L136)</f>
        <v>92.000000000000014</v>
      </c>
    </row>
    <row r="138" spans="1:12" ht="15.75" thickBot="1" x14ac:dyDescent="0.25">
      <c r="A138" s="33">
        <f>A120</f>
        <v>2</v>
      </c>
      <c r="B138" s="33">
        <f>B120</f>
        <v>7</v>
      </c>
      <c r="C138" s="48" t="s">
        <v>4</v>
      </c>
      <c r="D138" s="49"/>
      <c r="E138" s="31"/>
      <c r="F138" s="32">
        <f>F127+F137</f>
        <v>835.5</v>
      </c>
      <c r="G138" s="32">
        <f t="shared" ref="G138" si="65">G127+G137</f>
        <v>39.360000000000007</v>
      </c>
      <c r="H138" s="32">
        <f t="shared" ref="H138" si="66">H127+H137</f>
        <v>30.07</v>
      </c>
      <c r="I138" s="32">
        <f t="shared" ref="I138" si="67">I127+I137</f>
        <v>108.28999999999999</v>
      </c>
      <c r="J138" s="32">
        <f t="shared" ref="J138:L138" si="68">J127+J137</f>
        <v>705</v>
      </c>
      <c r="K138" s="32"/>
      <c r="L138" s="32">
        <f t="shared" si="68"/>
        <v>92.000000000000014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22</v>
      </c>
      <c r="D147" s="7" t="s">
        <v>23</v>
      </c>
      <c r="E147" s="42" t="s">
        <v>56</v>
      </c>
      <c r="F147" s="43">
        <v>60</v>
      </c>
      <c r="G147" s="43">
        <v>2</v>
      </c>
      <c r="H147" s="43">
        <v>6.7</v>
      </c>
      <c r="I147" s="43">
        <v>8.83</v>
      </c>
      <c r="J147" s="43">
        <v>104</v>
      </c>
      <c r="K147" s="44">
        <v>45</v>
      </c>
      <c r="L147" s="43">
        <v>7.17</v>
      </c>
    </row>
    <row r="148" spans="1:12" ht="15" x14ac:dyDescent="0.25">
      <c r="A148" s="23"/>
      <c r="B148" s="15"/>
      <c r="C148" s="11"/>
      <c r="D148" s="7" t="s">
        <v>24</v>
      </c>
      <c r="E148" s="42" t="s">
        <v>76</v>
      </c>
      <c r="F148" s="43">
        <v>250</v>
      </c>
      <c r="G148" s="43">
        <v>5.4</v>
      </c>
      <c r="H148" s="43">
        <v>4</v>
      </c>
      <c r="I148" s="43">
        <v>18.2</v>
      </c>
      <c r="J148" s="43">
        <v>150</v>
      </c>
      <c r="K148" s="44">
        <v>98</v>
      </c>
      <c r="L148" s="43">
        <v>36.49</v>
      </c>
    </row>
    <row r="149" spans="1:12" ht="15" x14ac:dyDescent="0.25">
      <c r="A149" s="23"/>
      <c r="B149" s="15"/>
      <c r="C149" s="11"/>
      <c r="D149" s="7" t="s">
        <v>25</v>
      </c>
      <c r="E149" s="42" t="s">
        <v>54</v>
      </c>
      <c r="F149" s="43">
        <v>100</v>
      </c>
      <c r="G149" s="43">
        <v>6</v>
      </c>
      <c r="H149" s="43">
        <v>3.9</v>
      </c>
      <c r="I149" s="43"/>
      <c r="J149" s="43">
        <v>159</v>
      </c>
      <c r="K149" s="44">
        <v>339</v>
      </c>
      <c r="L149" s="43">
        <v>27</v>
      </c>
    </row>
    <row r="150" spans="1:12" ht="15" x14ac:dyDescent="0.25">
      <c r="A150" s="23"/>
      <c r="B150" s="15"/>
      <c r="C150" s="11"/>
      <c r="D150" s="7" t="s">
        <v>26</v>
      </c>
      <c r="E150" s="42" t="s">
        <v>77</v>
      </c>
      <c r="F150" s="43">
        <v>180</v>
      </c>
      <c r="G150" s="43">
        <v>1.22</v>
      </c>
      <c r="H150" s="43">
        <v>6.86</v>
      </c>
      <c r="I150" s="43">
        <v>16.135000000000002</v>
      </c>
      <c r="J150" s="43">
        <v>150</v>
      </c>
      <c r="K150" s="44">
        <v>380</v>
      </c>
      <c r="L150" s="43">
        <v>9.4499999999999993</v>
      </c>
    </row>
    <row r="151" spans="1:12" ht="15" x14ac:dyDescent="0.25">
      <c r="A151" s="23"/>
      <c r="B151" s="15"/>
      <c r="C151" s="11"/>
      <c r="D151" s="7" t="s">
        <v>27</v>
      </c>
      <c r="E151" s="42" t="s">
        <v>59</v>
      </c>
      <c r="F151" s="43">
        <v>200</v>
      </c>
      <c r="G151" s="43">
        <v>0.33</v>
      </c>
      <c r="H151" s="43">
        <v>0.2</v>
      </c>
      <c r="I151" s="43">
        <v>12.24</v>
      </c>
      <c r="J151" s="43">
        <v>91</v>
      </c>
      <c r="K151" s="44">
        <v>494</v>
      </c>
      <c r="L151" s="43">
        <v>6.25</v>
      </c>
    </row>
    <row r="152" spans="1:12" ht="15" x14ac:dyDescent="0.25">
      <c r="A152" s="23"/>
      <c r="B152" s="15"/>
      <c r="C152" s="11"/>
      <c r="D152" s="7" t="s">
        <v>28</v>
      </c>
      <c r="E152" s="42" t="s">
        <v>37</v>
      </c>
      <c r="F152" s="43">
        <v>52.5</v>
      </c>
      <c r="G152" s="43">
        <v>4</v>
      </c>
      <c r="H152" s="43">
        <v>1</v>
      </c>
      <c r="I152" s="43">
        <v>20</v>
      </c>
      <c r="J152" s="43">
        <v>100</v>
      </c>
      <c r="K152" s="44" t="s">
        <v>36</v>
      </c>
      <c r="L152" s="43">
        <v>3.68</v>
      </c>
    </row>
    <row r="153" spans="1:12" ht="15" x14ac:dyDescent="0.25">
      <c r="A153" s="23"/>
      <c r="B153" s="15"/>
      <c r="C153" s="11"/>
      <c r="D153" s="7" t="s">
        <v>29</v>
      </c>
      <c r="E153" s="42" t="s">
        <v>38</v>
      </c>
      <c r="F153" s="43">
        <v>28</v>
      </c>
      <c r="G153" s="43">
        <v>2.6</v>
      </c>
      <c r="H153" s="43">
        <v>0.2</v>
      </c>
      <c r="I153" s="43">
        <v>13.4</v>
      </c>
      <c r="J153" s="43">
        <v>74</v>
      </c>
      <c r="K153" s="44" t="s">
        <v>36</v>
      </c>
      <c r="L153" s="43">
        <v>1.96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870.5</v>
      </c>
      <c r="G156" s="19">
        <f t="shared" ref="G156:J156" si="71">SUM(G147:G155)</f>
        <v>21.550000000000004</v>
      </c>
      <c r="H156" s="19">
        <f t="shared" si="71"/>
        <v>22.86</v>
      </c>
      <c r="I156" s="19">
        <f t="shared" si="71"/>
        <v>88.805000000000007</v>
      </c>
      <c r="J156" s="19">
        <f t="shared" si="71"/>
        <v>828</v>
      </c>
      <c r="K156" s="25"/>
      <c r="L156" s="19">
        <f t="shared" ref="L156" si="72">SUM(L147:L155)</f>
        <v>92</v>
      </c>
    </row>
    <row r="157" spans="1:12" ht="15.75" thickBot="1" x14ac:dyDescent="0.25">
      <c r="A157" s="29">
        <f>A139</f>
        <v>2</v>
      </c>
      <c r="B157" s="30">
        <f>B139</f>
        <v>8</v>
      </c>
      <c r="C157" s="48" t="s">
        <v>4</v>
      </c>
      <c r="D157" s="49"/>
      <c r="E157" s="31"/>
      <c r="F157" s="32">
        <f>F146+F156</f>
        <v>870.5</v>
      </c>
      <c r="G157" s="32">
        <f t="shared" ref="G157" si="73">G146+G156</f>
        <v>21.550000000000004</v>
      </c>
      <c r="H157" s="32">
        <f t="shared" ref="H157" si="74">H146+H156</f>
        <v>22.86</v>
      </c>
      <c r="I157" s="32">
        <f t="shared" ref="I157" si="75">I146+I156</f>
        <v>88.805000000000007</v>
      </c>
      <c r="J157" s="32">
        <f t="shared" ref="J157:L157" si="76">J146+J156</f>
        <v>828</v>
      </c>
      <c r="K157" s="32"/>
      <c r="L157" s="32">
        <f t="shared" si="76"/>
        <v>92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22</v>
      </c>
      <c r="D166" s="7" t="s">
        <v>23</v>
      </c>
      <c r="E166" s="42" t="s">
        <v>78</v>
      </c>
      <c r="F166" s="43">
        <v>100</v>
      </c>
      <c r="G166" s="43">
        <v>0.8</v>
      </c>
      <c r="H166" s="43">
        <v>0.1</v>
      </c>
      <c r="I166" s="43">
        <v>2.8</v>
      </c>
      <c r="J166" s="43">
        <v>15</v>
      </c>
      <c r="K166" s="44">
        <v>14</v>
      </c>
      <c r="L166" s="43">
        <v>12.4</v>
      </c>
    </row>
    <row r="167" spans="1:12" ht="15" x14ac:dyDescent="0.25">
      <c r="A167" s="23"/>
      <c r="B167" s="15"/>
      <c r="C167" s="11"/>
      <c r="D167" s="7" t="s">
        <v>24</v>
      </c>
      <c r="E167" s="42" t="s">
        <v>60</v>
      </c>
      <c r="F167" s="43">
        <v>250</v>
      </c>
      <c r="G167" s="43">
        <v>5</v>
      </c>
      <c r="H167" s="43">
        <v>7</v>
      </c>
      <c r="I167" s="43">
        <v>12</v>
      </c>
      <c r="J167" s="43">
        <v>150</v>
      </c>
      <c r="K167" s="44">
        <v>100</v>
      </c>
      <c r="L167" s="43">
        <v>7.3</v>
      </c>
    </row>
    <row r="168" spans="1:12" ht="15" x14ac:dyDescent="0.25">
      <c r="A168" s="23"/>
      <c r="B168" s="15"/>
      <c r="C168" s="11"/>
      <c r="D168" s="7" t="s">
        <v>25</v>
      </c>
      <c r="E168" s="42" t="s">
        <v>79</v>
      </c>
      <c r="F168" s="43">
        <v>120</v>
      </c>
      <c r="G168" s="43">
        <v>2.59</v>
      </c>
      <c r="H168" s="43">
        <v>5.19</v>
      </c>
      <c r="I168" s="43">
        <v>6.01</v>
      </c>
      <c r="J168" s="43">
        <v>142</v>
      </c>
      <c r="K168" s="44">
        <v>298</v>
      </c>
      <c r="L168" s="43">
        <v>12.46</v>
      </c>
    </row>
    <row r="169" spans="1:12" ht="15" x14ac:dyDescent="0.25">
      <c r="A169" s="23"/>
      <c r="B169" s="15"/>
      <c r="C169" s="11"/>
      <c r="D169" s="7" t="s">
        <v>26</v>
      </c>
      <c r="E169" s="42" t="s">
        <v>34</v>
      </c>
      <c r="F169" s="43">
        <v>180</v>
      </c>
      <c r="G169" s="43">
        <v>4.0999999999999996</v>
      </c>
      <c r="H169" s="43">
        <v>8.48</v>
      </c>
      <c r="I169" s="43">
        <v>18.78</v>
      </c>
      <c r="J169" s="43">
        <v>114</v>
      </c>
      <c r="K169" s="44">
        <v>377</v>
      </c>
      <c r="L169" s="43">
        <v>15.3</v>
      </c>
    </row>
    <row r="170" spans="1:12" ht="15" x14ac:dyDescent="0.25">
      <c r="A170" s="23"/>
      <c r="B170" s="15"/>
      <c r="C170" s="11"/>
      <c r="D170" s="7" t="s">
        <v>27</v>
      </c>
      <c r="E170" s="42" t="s">
        <v>75</v>
      </c>
      <c r="F170" s="43">
        <v>200</v>
      </c>
      <c r="G170" s="43">
        <v>0.06</v>
      </c>
      <c r="H170" s="43"/>
      <c r="I170" s="43">
        <v>10.71</v>
      </c>
      <c r="J170" s="43">
        <v>63</v>
      </c>
      <c r="K170" s="44" t="s">
        <v>36</v>
      </c>
      <c r="L170" s="43">
        <v>13.4</v>
      </c>
    </row>
    <row r="171" spans="1:12" ht="15" x14ac:dyDescent="0.25">
      <c r="A171" s="23"/>
      <c r="B171" s="15"/>
      <c r="C171" s="11"/>
      <c r="D171" s="7" t="s">
        <v>28</v>
      </c>
      <c r="E171" s="42" t="s">
        <v>37</v>
      </c>
      <c r="F171" s="43">
        <v>52.5</v>
      </c>
      <c r="G171" s="43">
        <v>4</v>
      </c>
      <c r="H171" s="43">
        <v>1</v>
      </c>
      <c r="I171" s="43">
        <v>20</v>
      </c>
      <c r="J171" s="43">
        <v>100</v>
      </c>
      <c r="K171" s="44" t="s">
        <v>36</v>
      </c>
      <c r="L171" s="43">
        <v>3.68</v>
      </c>
    </row>
    <row r="172" spans="1:12" ht="15" x14ac:dyDescent="0.25">
      <c r="A172" s="23"/>
      <c r="B172" s="15"/>
      <c r="C172" s="11"/>
      <c r="D172" s="7" t="s">
        <v>29</v>
      </c>
      <c r="E172" s="42" t="s">
        <v>38</v>
      </c>
      <c r="F172" s="43">
        <v>28</v>
      </c>
      <c r="G172" s="43">
        <v>2.6</v>
      </c>
      <c r="H172" s="43">
        <v>0.2</v>
      </c>
      <c r="I172" s="43">
        <v>13.4</v>
      </c>
      <c r="J172" s="43">
        <v>74</v>
      </c>
      <c r="K172" s="44" t="s">
        <v>36</v>
      </c>
      <c r="L172" s="43">
        <v>1.96</v>
      </c>
    </row>
    <row r="173" spans="1:12" ht="15" x14ac:dyDescent="0.25">
      <c r="A173" s="23"/>
      <c r="B173" s="15"/>
      <c r="C173" s="11"/>
      <c r="D173" s="6" t="s">
        <v>43</v>
      </c>
      <c r="E173" s="42" t="s">
        <v>48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 t="s">
        <v>36</v>
      </c>
      <c r="L173" s="43">
        <v>25.5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1030.5</v>
      </c>
      <c r="G175" s="19">
        <f t="shared" ref="G175:J175" si="79">SUM(G166:G174)</f>
        <v>19.950000000000003</v>
      </c>
      <c r="H175" s="19">
        <f t="shared" si="79"/>
        <v>22.169999999999998</v>
      </c>
      <c r="I175" s="19">
        <f t="shared" si="79"/>
        <v>91.200000000000017</v>
      </c>
      <c r="J175" s="19">
        <f t="shared" si="79"/>
        <v>696</v>
      </c>
      <c r="K175" s="25"/>
      <c r="L175" s="19">
        <f t="shared" ref="L175" si="80">SUM(L166:L174)</f>
        <v>91.999999999999986</v>
      </c>
    </row>
    <row r="176" spans="1:12" ht="15.75" thickBot="1" x14ac:dyDescent="0.25">
      <c r="A176" s="29">
        <f>A158</f>
        <v>2</v>
      </c>
      <c r="B176" s="30">
        <f>B158</f>
        <v>9</v>
      </c>
      <c r="C176" s="48" t="s">
        <v>4</v>
      </c>
      <c r="D176" s="49"/>
      <c r="E176" s="31"/>
      <c r="F176" s="32">
        <f>F165+F175</f>
        <v>1030.5</v>
      </c>
      <c r="G176" s="32">
        <f t="shared" ref="G176" si="81">G165+G175</f>
        <v>19.950000000000003</v>
      </c>
      <c r="H176" s="32">
        <f t="shared" ref="H176" si="82">H165+H175</f>
        <v>22.169999999999998</v>
      </c>
      <c r="I176" s="32">
        <f t="shared" ref="I176" si="83">I165+I175</f>
        <v>91.200000000000017</v>
      </c>
      <c r="J176" s="32">
        <f t="shared" ref="J176:L176" si="84">J165+J175</f>
        <v>696</v>
      </c>
      <c r="K176" s="32"/>
      <c r="L176" s="32">
        <f t="shared" si="84"/>
        <v>91.999999999999986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22</v>
      </c>
      <c r="D185" s="7" t="s">
        <v>23</v>
      </c>
      <c r="E185" s="42" t="s">
        <v>62</v>
      </c>
      <c r="F185" s="43">
        <v>60</v>
      </c>
      <c r="G185" s="43">
        <v>5.3</v>
      </c>
      <c r="H185" s="43">
        <v>7.4</v>
      </c>
      <c r="I185" s="43">
        <v>8.5</v>
      </c>
      <c r="J185" s="43">
        <v>106</v>
      </c>
      <c r="K185" s="44">
        <v>65</v>
      </c>
      <c r="L185" s="43">
        <v>7.22</v>
      </c>
    </row>
    <row r="186" spans="1:12" ht="15" x14ac:dyDescent="0.25">
      <c r="A186" s="23"/>
      <c r="B186" s="15"/>
      <c r="C186" s="11"/>
      <c r="D186" s="7" t="s">
        <v>24</v>
      </c>
      <c r="E186" s="42" t="s">
        <v>61</v>
      </c>
      <c r="F186" s="43">
        <v>250</v>
      </c>
      <c r="G186" s="43">
        <v>9</v>
      </c>
      <c r="H186" s="43">
        <v>7</v>
      </c>
      <c r="I186" s="43">
        <v>17</v>
      </c>
      <c r="J186" s="43">
        <v>130</v>
      </c>
      <c r="K186" s="44">
        <v>103</v>
      </c>
      <c r="L186" s="43">
        <v>15.71</v>
      </c>
    </row>
    <row r="187" spans="1:12" ht="15" x14ac:dyDescent="0.25">
      <c r="A187" s="23"/>
      <c r="B187" s="15"/>
      <c r="C187" s="11"/>
      <c r="D187" s="7" t="s">
        <v>25</v>
      </c>
      <c r="E187" s="42" t="s">
        <v>67</v>
      </c>
      <c r="F187" s="43">
        <v>120</v>
      </c>
      <c r="G187" s="43">
        <v>1.35</v>
      </c>
      <c r="H187" s="43">
        <v>8.2100000000000009</v>
      </c>
      <c r="I187" s="43">
        <v>6.01</v>
      </c>
      <c r="J187" s="43">
        <v>142</v>
      </c>
      <c r="K187" s="44" t="s">
        <v>66</v>
      </c>
      <c r="L187" s="43">
        <v>32.590000000000003</v>
      </c>
    </row>
    <row r="188" spans="1:12" ht="15" x14ac:dyDescent="0.25">
      <c r="A188" s="23"/>
      <c r="B188" s="15"/>
      <c r="C188" s="11"/>
      <c r="D188" s="7" t="s">
        <v>26</v>
      </c>
      <c r="E188" s="42" t="s">
        <v>80</v>
      </c>
      <c r="F188" s="43">
        <v>180</v>
      </c>
      <c r="G188" s="43">
        <v>2.94</v>
      </c>
      <c r="H188" s="43">
        <v>6.5</v>
      </c>
      <c r="I188" s="43">
        <v>40.98</v>
      </c>
      <c r="J188" s="43">
        <v>248</v>
      </c>
      <c r="K188" s="44">
        <v>207</v>
      </c>
      <c r="L188" s="43">
        <v>6.21</v>
      </c>
    </row>
    <row r="189" spans="1:12" ht="15" x14ac:dyDescent="0.25">
      <c r="A189" s="23"/>
      <c r="B189" s="15"/>
      <c r="C189" s="11"/>
      <c r="D189" s="7" t="s">
        <v>26</v>
      </c>
      <c r="E189" s="42" t="s">
        <v>81</v>
      </c>
      <c r="F189" s="43">
        <v>30</v>
      </c>
      <c r="G189" s="43">
        <v>0.6</v>
      </c>
      <c r="H189" s="43">
        <v>0.78</v>
      </c>
      <c r="I189" s="43">
        <v>1.86</v>
      </c>
      <c r="J189" s="43">
        <v>17</v>
      </c>
      <c r="K189" s="44">
        <v>422</v>
      </c>
      <c r="L189" s="43">
        <v>3.26</v>
      </c>
    </row>
    <row r="190" spans="1:12" ht="15" x14ac:dyDescent="0.25">
      <c r="A190" s="23"/>
      <c r="B190" s="15"/>
      <c r="C190" s="11"/>
      <c r="D190" s="7" t="s">
        <v>28</v>
      </c>
      <c r="E190" s="42" t="s">
        <v>37</v>
      </c>
      <c r="F190" s="43">
        <v>17.5</v>
      </c>
      <c r="G190" s="43">
        <v>3</v>
      </c>
      <c r="H190" s="43">
        <v>0.8</v>
      </c>
      <c r="I190" s="43">
        <v>18</v>
      </c>
      <c r="J190" s="43">
        <v>90</v>
      </c>
      <c r="K190" s="44" t="s">
        <v>36</v>
      </c>
      <c r="L190" s="43">
        <v>1.26</v>
      </c>
    </row>
    <row r="191" spans="1:12" ht="15" x14ac:dyDescent="0.25">
      <c r="A191" s="23"/>
      <c r="B191" s="15"/>
      <c r="C191" s="11"/>
      <c r="D191" s="7" t="s">
        <v>29</v>
      </c>
      <c r="E191" s="42" t="s">
        <v>38</v>
      </c>
      <c r="F191" s="43">
        <v>28</v>
      </c>
      <c r="G191" s="43">
        <v>2.6</v>
      </c>
      <c r="H191" s="43">
        <v>0.2</v>
      </c>
      <c r="I191" s="43">
        <v>13.4</v>
      </c>
      <c r="J191" s="43">
        <v>74</v>
      </c>
      <c r="K191" s="44" t="s">
        <v>36</v>
      </c>
      <c r="L191" s="43">
        <v>1.96</v>
      </c>
    </row>
    <row r="192" spans="1:12" ht="15" x14ac:dyDescent="0.25">
      <c r="A192" s="23"/>
      <c r="B192" s="15"/>
      <c r="C192" s="11"/>
      <c r="D192" s="6" t="s">
        <v>43</v>
      </c>
      <c r="E192" s="42" t="s">
        <v>39</v>
      </c>
      <c r="F192" s="43">
        <v>100</v>
      </c>
      <c r="G192" s="43">
        <v>0.4</v>
      </c>
      <c r="H192" s="43">
        <v>0.4</v>
      </c>
      <c r="I192" s="43">
        <v>10.4</v>
      </c>
      <c r="J192" s="43">
        <v>45</v>
      </c>
      <c r="K192" s="44" t="s">
        <v>36</v>
      </c>
      <c r="L192" s="43">
        <v>16.5</v>
      </c>
    </row>
    <row r="193" spans="1:12" ht="15" x14ac:dyDescent="0.25">
      <c r="A193" s="23"/>
      <c r="B193" s="15"/>
      <c r="C193" s="11"/>
      <c r="D193" s="6" t="s">
        <v>27</v>
      </c>
      <c r="E193" s="42" t="s">
        <v>42</v>
      </c>
      <c r="F193" s="43">
        <v>200</v>
      </c>
      <c r="G193" s="43">
        <v>0.56000000000000005</v>
      </c>
      <c r="H193" s="43"/>
      <c r="I193" s="43">
        <v>17.8</v>
      </c>
      <c r="J193" s="43">
        <v>112</v>
      </c>
      <c r="K193" s="44">
        <v>483</v>
      </c>
      <c r="L193" s="43">
        <v>7.29</v>
      </c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985.5</v>
      </c>
      <c r="G194" s="19">
        <f t="shared" ref="G194:J194" si="87">SUM(G185:G193)</f>
        <v>25.75</v>
      </c>
      <c r="H194" s="19">
        <f t="shared" si="87"/>
        <v>31.29</v>
      </c>
      <c r="I194" s="19">
        <f t="shared" si="87"/>
        <v>133.95000000000002</v>
      </c>
      <c r="J194" s="19">
        <f t="shared" si="87"/>
        <v>964</v>
      </c>
      <c r="K194" s="25"/>
      <c r="L194" s="19">
        <f t="shared" ref="L194" si="88">SUM(L185:L193)</f>
        <v>92.000000000000014</v>
      </c>
    </row>
    <row r="195" spans="1:12" ht="15.75" thickBot="1" x14ac:dyDescent="0.25">
      <c r="A195" s="29">
        <f>A177</f>
        <v>2</v>
      </c>
      <c r="B195" s="30">
        <f>B177</f>
        <v>10</v>
      </c>
      <c r="C195" s="48" t="s">
        <v>4</v>
      </c>
      <c r="D195" s="49"/>
      <c r="E195" s="31"/>
      <c r="F195" s="32">
        <f>F184+F194</f>
        <v>985.5</v>
      </c>
      <c r="G195" s="32">
        <f t="shared" ref="G195" si="89">G184+G194</f>
        <v>25.75</v>
      </c>
      <c r="H195" s="32">
        <f t="shared" ref="H195" si="90">H184+H194</f>
        <v>31.29</v>
      </c>
      <c r="I195" s="32">
        <f t="shared" ref="I195" si="91">I184+I194</f>
        <v>133.95000000000002</v>
      </c>
      <c r="J195" s="32">
        <f t="shared" ref="J195:L195" si="92">J184+J194</f>
        <v>964</v>
      </c>
      <c r="K195" s="32"/>
      <c r="L195" s="32">
        <f t="shared" si="92"/>
        <v>92.000000000000014</v>
      </c>
    </row>
    <row r="196" spans="1:12" ht="13.5" thickBot="1" x14ac:dyDescent="0.25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939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26.950000000000006</v>
      </c>
      <c r="H196" s="34">
        <f t="shared" si="93"/>
        <v>27.649999999999995</v>
      </c>
      <c r="I196" s="34">
        <f t="shared" si="93"/>
        <v>117.25050000000002</v>
      </c>
      <c r="J196" s="34">
        <f t="shared" si="93"/>
        <v>822.5</v>
      </c>
      <c r="K196" s="34"/>
      <c r="L196" s="47">
        <f t="shared" ref="L196" si="94">(L24+L43+L62+L81+L100+L119+L138+L157+L176+L195)/(IF(L24=0,0,1)+IF(L43=0,0,1)+IF(L62=0,0,1)+IF(L81=0,0,1)+IF(L100=0,0,1)+IF(L119=0,0,1)+IF(L138=0,0,1)+IF(L157=0,0,1)+IF(L176=0,0,1)+IF(L195=0,0,1))</f>
        <v>92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2023-10-18T03:08:43Z</cp:lastPrinted>
  <dcterms:created xsi:type="dcterms:W3CDTF">2022-05-16T14:23:56Z</dcterms:created>
  <dcterms:modified xsi:type="dcterms:W3CDTF">2024-10-10T00:45:10Z</dcterms:modified>
</cp:coreProperties>
</file>